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rocurement\RFPs &amp; OTHER PROJECTS\@RFPs\2024-021 Creek View Subdivision Drainage Improvements\"/>
    </mc:Choice>
  </mc:AlternateContent>
  <xr:revisionPtr revIDLastSave="0" documentId="13_ncr:1_{17370120-43D7-4669-B930-A339C9C497A1}" xr6:coauthVersionLast="47" xr6:coauthVersionMax="47" xr10:uidLastSave="{00000000-0000-0000-0000-000000000000}"/>
  <bookViews>
    <workbookView xWindow="25080" yWindow="-555" windowWidth="25440" windowHeight="15270" xr2:uid="{DA0E193C-4144-4D38-B804-F7050164016D}"/>
  </bookViews>
  <sheets>
    <sheet name="Pricing Form" sheetId="1" r:id="rId1"/>
  </sheets>
  <definedNames>
    <definedName name="_xlnm._FilterDatabase" localSheetId="0" hidden="1">'Pricing Form'!$A$1:$F$1</definedName>
    <definedName name="_xlnm.Print_Area" localSheetId="0">'Pricing Form'!$A$1:$F$38</definedName>
    <definedName name="_xlnm.Print_Titles" localSheetId="0">'Pricing Form'!$1:$1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6" i="1"/>
  <c r="F5" i="1"/>
  <c r="F7" i="1"/>
  <c r="F4" i="1"/>
  <c r="F36" i="1" l="1"/>
  <c r="F38" i="1" s="1"/>
</calcChain>
</file>

<file path=xl/sharedStrings.xml><?xml version="1.0" encoding="utf-8"?>
<sst xmlns="http://schemas.openxmlformats.org/spreadsheetml/2006/main" count="107" uniqueCount="82">
  <si>
    <t>DESCRIPTION</t>
  </si>
  <si>
    <t>PRICE</t>
  </si>
  <si>
    <r>
      <rPr>
        <b/>
        <sz val="10"/>
        <rFont val="Calibri"/>
        <family val="2"/>
        <scheme val="minor"/>
      </rPr>
      <t>ROADWAY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</si>
  <si>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150-1000</t>
  </si>
  <si>
    <t>LS</t>
  </si>
  <si>
    <t>EA</t>
  </si>
  <si>
    <t>207-0203</t>
  </si>
  <si>
    <t>CY</t>
  </si>
  <si>
    <t>210-0100</t>
  </si>
  <si>
    <t>210-0250</t>
  </si>
  <si>
    <t>LF</t>
  </si>
  <si>
    <r>
      <rPr>
        <b/>
        <sz val="10"/>
        <rFont val="Calibri"/>
        <family val="2"/>
        <scheme val="minor"/>
      </rPr>
      <t>TOTAL-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ROADWAY</t>
    </r>
    <r>
      <rPr>
        <sz val="1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ITEMS</t>
    </r>
  </si>
  <si>
    <t>SY</t>
  </si>
  <si>
    <t>TN</t>
  </si>
  <si>
    <t>668-1100</t>
  </si>
  <si>
    <t>668-4300</t>
  </si>
  <si>
    <t>668-4311</t>
  </si>
  <si>
    <t>AC</t>
  </si>
  <si>
    <t>163-0240</t>
  </si>
  <si>
    <t>MULCH</t>
  </si>
  <si>
    <t>163-0550</t>
  </si>
  <si>
    <t>165-0105</t>
  </si>
  <si>
    <t>700-6910</t>
  </si>
  <si>
    <t>700-7000</t>
  </si>
  <si>
    <t>700-8000</t>
  </si>
  <si>
    <t>700-8100</t>
  </si>
  <si>
    <t>LB</t>
  </si>
  <si>
    <t>700-9300</t>
  </si>
  <si>
    <t>GRAND TOTAL</t>
  </si>
  <si>
    <t>UNIT OF MEASURE</t>
  </si>
  <si>
    <t>QTY</t>
  </si>
  <si>
    <r>
      <rPr>
        <b/>
        <sz val="10"/>
        <rFont val="Calibri"/>
        <family val="2"/>
        <scheme val="minor"/>
      </rPr>
      <t>ITEM NO.</t>
    </r>
  </si>
  <si>
    <r>
      <rPr>
        <b/>
        <sz val="10"/>
        <rFont val="Calibri"/>
        <family val="2"/>
        <scheme val="minor"/>
      </rPr>
      <t>UNIT PRICE</t>
    </r>
  </si>
  <si>
    <t>TRAFFIC CONTROL -</t>
  </si>
  <si>
    <t>LUMP</t>
  </si>
  <si>
    <t>FOUND BKFILL MATL, TP II</t>
  </si>
  <si>
    <t>UNDERCUT EXCAVATION</t>
  </si>
  <si>
    <t>GRADING COMPLETE -</t>
  </si>
  <si>
    <t>550-1180</t>
  </si>
  <si>
    <t>STORM DRAIN PIPE, 18 IN, H  1-10</t>
  </si>
  <si>
    <t>550-1240</t>
  </si>
  <si>
    <t>STORM DRAIN PIPE, 24 IN, H  1-10</t>
  </si>
  <si>
    <t>550-1360</t>
  </si>
  <si>
    <t>STORM DRAIN PIPE, 36 IN, H  1-10</t>
  </si>
  <si>
    <t>550-4218</t>
  </si>
  <si>
    <t>FLARED END SECTION 18 IN, STORM DRAIN</t>
  </si>
  <si>
    <t>550-4224</t>
  </si>
  <si>
    <t>FLARED END SECTION 24 IN, STORM DRAIN</t>
  </si>
  <si>
    <t>550-4236</t>
  </si>
  <si>
    <t>FLARED END SECTION 36 IN, STORM DRAIN</t>
  </si>
  <si>
    <t>600-0001</t>
  </si>
  <si>
    <t>FLOWABLE FILL</t>
  </si>
  <si>
    <t>603-2181</t>
  </si>
  <si>
    <t>STN DUMPED RIP RAP, TP 3, 18 IN</t>
  </si>
  <si>
    <t>603-7000</t>
  </si>
  <si>
    <t>PLASTIC FILTER FABRIC</t>
  </si>
  <si>
    <t>643-1132</t>
  </si>
  <si>
    <t>CH LK FENCE, ZC COAT, 4 FT, 9 GA</t>
  </si>
  <si>
    <t>643-8210</t>
  </si>
  <si>
    <t>WOOD FENCE</t>
  </si>
  <si>
    <t>CATCH BASIN, GP 1</t>
  </si>
  <si>
    <t>668-1110</t>
  </si>
  <si>
    <t>CATCH BASIN, GP 1, ADDL DEPTH</t>
  </si>
  <si>
    <t>STORM SEWER MANHOLE, TP 1</t>
  </si>
  <si>
    <t>STORM SEWER MANHOLE, TP 1, ADDL DEPTH, CL 1</t>
  </si>
  <si>
    <t>668-9998</t>
  </si>
  <si>
    <t>PEDESTAL STYLE INLET</t>
  </si>
  <si>
    <t>163-0541</t>
  </si>
  <si>
    <t xml:space="preserve">CONSTRUCT AND REMOVE ROCK FILTER DAMS
</t>
  </si>
  <si>
    <t xml:space="preserve">CONSTRUCT AND REMOVE INLET SEDIMENT TRAP
</t>
  </si>
  <si>
    <t>163-1930</t>
  </si>
  <si>
    <t xml:space="preserve">CONSTRUCT AND REMOVE COMPOST FILTER SOCK, 18 IN
</t>
  </si>
  <si>
    <t>165-0041</t>
  </si>
  <si>
    <t xml:space="preserve">MAINTENANCE OF CHECK DAMS - ALL TYPES
</t>
  </si>
  <si>
    <t xml:space="preserve">MAINTENANCE OF INLET SEDIMENT TRAP
</t>
  </si>
  <si>
    <t>165-0110</t>
  </si>
  <si>
    <t xml:space="preserve">MAINTENANCE OF ROCK FILTER DAM
</t>
  </si>
  <si>
    <t>PERMANENT GRASSING</t>
  </si>
  <si>
    <t>AGRICULTURAL LIME</t>
  </si>
  <si>
    <t>FERTILIZER MIXED GRADE</t>
  </si>
  <si>
    <t>FERTILIZER NITROGEN CONTENT</t>
  </si>
  <si>
    <t>SOD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</si>
</sst>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"/>
  </numFmts>
  <fonts count="6" x14ac:knownFonts="1"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center" vertical="top"/>
    </xf>
    <xf numFmtId="0" fontId="3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top"/>
    </xf>
    <xf numFmtId="44" fontId="2" fillId="2" borderId="0" xfId="1" applyFont="1" applyFill="1" applyBorder="1" applyAlignment="1">
      <alignment vertical="top"/>
    </xf>
    <xf numFmtId="44" fontId="2" fillId="2" borderId="1" xfId="1" applyFont="1" applyFill="1" applyBorder="1" applyAlignment="1">
      <alignment vertical="top"/>
    </xf>
    <xf numFmtId="44" fontId="2" fillId="2" borderId="0" xfId="1" applyFont="1" applyFill="1" applyBorder="1" applyAlignment="1">
      <alignment horizontal="left" vertical="top"/>
    </xf>
    <xf numFmtId="44" fontId="2" fillId="2" borderId="0" xfId="1" applyFont="1" applyFill="1" applyBorder="1" applyAlignment="1">
      <alignment horizontal="center" vertical="top"/>
    </xf>
    <xf numFmtId="44" fontId="2" fillId="2" borderId="0" xfId="1" applyFont="1" applyFill="1" applyAlignment="1">
      <alignment horizontal="left" vertical="top"/>
    </xf>
    <xf numFmtId="44" fontId="3" fillId="3" borderId="1" xfId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44" fontId="5" fillId="3" borderId="1" xfId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44" fontId="2" fillId="2" borderId="1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44" fontId="2" fillId="2" borderId="1" xfId="1" applyFont="1" applyFill="1" applyBorder="1" applyAlignment="1" applyProtection="1">
      <alignment horizontal="left"/>
      <protection locked="0"/>
    </xf>
    <xf numFmtId="0" fontId="3" fillId="4" borderId="2" xfId="0" applyFont="1" applyFill="1" applyBorder="1" applyAlignment="1">
      <alignment horizontal="left" vertical="top"/>
    </xf>
    <xf numFmtId="0" fontId="3" fillId="4" borderId="3" xfId="0" applyFont="1" applyFill="1" applyBorder="1" applyAlignment="1">
      <alignment horizontal="left" vertical="top"/>
    </xf>
    <xf numFmtId="0" fontId="3" fillId="4" borderId="4" xfId="0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4" borderId="4" xfId="0" applyFont="1" applyFill="1" applyBorder="1" applyAlignment="1">
      <alignment horizontal="left" vertical="top"/>
    </xf>
    <xf numFmtId="164" fontId="2" fillId="2" borderId="1" xfId="0" applyNumberFormat="1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82683A-76E7-4AC9-A9A4-27B721A62628}">
  <sheetPr>
    <pageSetUpPr fitToPage="1"/>
  </sheetPr>
  <dimension ref="A1:U38"/>
  <sheetViews>
    <sheetView tabSelected="1" workbookViewId="0">
      <selection activeCell="L21" sqref="L21"/>
    </sheetView>
  </sheetViews>
  <sheetFormatPr defaultRowHeight="12.75" x14ac:dyDescent="0.2"/>
  <cols>
    <col min="1" max="1" width="11.5" style="1" customWidth="1"/>
    <col min="2" max="2" width="54.1640625" style="1" bestFit="1" customWidth="1"/>
    <col min="3" max="3" width="9.83203125" style="2" bestFit="1" customWidth="1"/>
    <col min="4" max="4" width="8.5" style="2" customWidth="1"/>
    <col min="5" max="5" width="18.83203125" style="9" customWidth="1"/>
    <col min="6" max="6" width="32.1640625" style="9" customWidth="1"/>
    <col min="7" max="16384" width="9.33203125" style="1"/>
  </cols>
  <sheetData>
    <row r="1" spans="1:21" s="14" customFormat="1" ht="25.5" x14ac:dyDescent="0.2">
      <c r="A1" s="11" t="s">
        <v>31</v>
      </c>
      <c r="B1" s="18" t="s">
        <v>0</v>
      </c>
      <c r="C1" s="3" t="s">
        <v>29</v>
      </c>
      <c r="D1" s="3" t="s">
        <v>30</v>
      </c>
      <c r="E1" s="12" t="s">
        <v>32</v>
      </c>
      <c r="F1" s="10" t="s">
        <v>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x14ac:dyDescent="0.2">
      <c r="E2" s="5"/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1" x14ac:dyDescent="0.2">
      <c r="A3" s="24" t="s">
        <v>2</v>
      </c>
      <c r="B3" s="25"/>
      <c r="C3" s="25"/>
      <c r="D3" s="25"/>
      <c r="E3" s="25"/>
      <c r="F3" s="26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1" x14ac:dyDescent="0.2">
      <c r="A4" s="15" t="s">
        <v>3</v>
      </c>
      <c r="B4" s="19" t="s">
        <v>33</v>
      </c>
      <c r="C4" s="17" t="s">
        <v>4</v>
      </c>
      <c r="D4" s="30" t="s">
        <v>34</v>
      </c>
      <c r="E4" s="20"/>
      <c r="F4" s="16">
        <f>E4</f>
        <v>0</v>
      </c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</row>
    <row r="5" spans="1:21" x14ac:dyDescent="0.2">
      <c r="A5" s="15" t="s">
        <v>6</v>
      </c>
      <c r="B5" s="19" t="s">
        <v>35</v>
      </c>
      <c r="C5" s="17" t="s">
        <v>7</v>
      </c>
      <c r="D5" s="30">
        <v>20</v>
      </c>
      <c r="E5" s="20"/>
      <c r="F5" s="16">
        <f>E5*D5</f>
        <v>0</v>
      </c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spans="1:21" x14ac:dyDescent="0.2">
      <c r="A6" s="15" t="s">
        <v>9</v>
      </c>
      <c r="B6" s="19" t="s">
        <v>36</v>
      </c>
      <c r="C6" s="17" t="s">
        <v>7</v>
      </c>
      <c r="D6" s="30">
        <v>20</v>
      </c>
      <c r="E6" s="20"/>
      <c r="F6" s="16">
        <f>E6*D6</f>
        <v>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1" x14ac:dyDescent="0.2">
      <c r="A7" s="15" t="s">
        <v>8</v>
      </c>
      <c r="B7" s="19" t="s">
        <v>37</v>
      </c>
      <c r="C7" s="17" t="s">
        <v>4</v>
      </c>
      <c r="D7" s="30" t="s">
        <v>34</v>
      </c>
      <c r="E7" s="20"/>
      <c r="F7" s="16">
        <f>E7</f>
        <v>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</row>
    <row r="8" spans="1:21" x14ac:dyDescent="0.2">
      <c r="A8" s="15" t="s">
        <v>38</v>
      </c>
      <c r="B8" s="19" t="s">
        <v>39</v>
      </c>
      <c r="C8" s="17" t="s">
        <v>10</v>
      </c>
      <c r="D8" s="30">
        <v>1121</v>
      </c>
      <c r="E8" s="20"/>
      <c r="F8" s="16">
        <f t="shared" ref="F8:F35" si="0">E8*D8</f>
        <v>0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</row>
    <row r="9" spans="1:21" x14ac:dyDescent="0.2">
      <c r="A9" s="15" t="s">
        <v>40</v>
      </c>
      <c r="B9" s="19" t="s">
        <v>41</v>
      </c>
      <c r="C9" s="17" t="s">
        <v>10</v>
      </c>
      <c r="D9" s="30">
        <v>1012</v>
      </c>
      <c r="E9" s="20"/>
      <c r="F9" s="16">
        <f t="shared" si="0"/>
        <v>0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</row>
    <row r="10" spans="1:21" x14ac:dyDescent="0.2">
      <c r="A10" s="15" t="s">
        <v>42</v>
      </c>
      <c r="B10" s="19" t="s">
        <v>43</v>
      </c>
      <c r="C10" s="17" t="s">
        <v>10</v>
      </c>
      <c r="D10" s="30">
        <v>38</v>
      </c>
      <c r="E10" s="20"/>
      <c r="F10" s="16">
        <f t="shared" si="0"/>
        <v>0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1:21" x14ac:dyDescent="0.2">
      <c r="A11" s="15" t="s">
        <v>44</v>
      </c>
      <c r="B11" s="19" t="s">
        <v>45</v>
      </c>
      <c r="C11" s="17" t="s">
        <v>5</v>
      </c>
      <c r="D11" s="30">
        <v>2</v>
      </c>
      <c r="E11" s="20"/>
      <c r="F11" s="16">
        <f t="shared" si="0"/>
        <v>0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</row>
    <row r="12" spans="1:21" x14ac:dyDescent="0.2">
      <c r="A12" s="15" t="s">
        <v>46</v>
      </c>
      <c r="B12" s="19" t="s">
        <v>47</v>
      </c>
      <c r="C12" s="17" t="s">
        <v>5</v>
      </c>
      <c r="D12" s="30">
        <v>4</v>
      </c>
      <c r="E12" s="20"/>
      <c r="F12" s="16">
        <f t="shared" si="0"/>
        <v>0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1:21" x14ac:dyDescent="0.2">
      <c r="A13" s="15" t="s">
        <v>48</v>
      </c>
      <c r="B13" s="19" t="s">
        <v>49</v>
      </c>
      <c r="C13" s="17" t="s">
        <v>5</v>
      </c>
      <c r="D13" s="30">
        <v>1</v>
      </c>
      <c r="E13" s="20"/>
      <c r="F13" s="16">
        <f t="shared" si="0"/>
        <v>0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1" x14ac:dyDescent="0.2">
      <c r="A14" s="15" t="s">
        <v>50</v>
      </c>
      <c r="B14" s="19" t="s">
        <v>51</v>
      </c>
      <c r="C14" s="17" t="s">
        <v>7</v>
      </c>
      <c r="D14" s="30">
        <v>5</v>
      </c>
      <c r="E14" s="20"/>
      <c r="F14" s="16">
        <f t="shared" si="0"/>
        <v>0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</row>
    <row r="15" spans="1:21" x14ac:dyDescent="0.2">
      <c r="A15" s="15" t="s">
        <v>52</v>
      </c>
      <c r="B15" s="19" t="s">
        <v>53</v>
      </c>
      <c r="C15" s="17" t="s">
        <v>12</v>
      </c>
      <c r="D15" s="30">
        <v>137</v>
      </c>
      <c r="E15" s="20"/>
      <c r="F15" s="16">
        <f t="shared" si="0"/>
        <v>0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</row>
    <row r="16" spans="1:21" x14ac:dyDescent="0.2">
      <c r="A16" s="15" t="s">
        <v>54</v>
      </c>
      <c r="B16" s="19" t="s">
        <v>55</v>
      </c>
      <c r="C16" s="17" t="s">
        <v>12</v>
      </c>
      <c r="D16" s="30">
        <v>137</v>
      </c>
      <c r="E16" s="20"/>
      <c r="F16" s="16">
        <f t="shared" si="0"/>
        <v>0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1:20" x14ac:dyDescent="0.2">
      <c r="A17" s="15" t="s">
        <v>56</v>
      </c>
      <c r="B17" s="19" t="s">
        <v>57</v>
      </c>
      <c r="C17" s="17" t="s">
        <v>10</v>
      </c>
      <c r="D17" s="30">
        <v>100</v>
      </c>
      <c r="E17" s="20"/>
      <c r="F17" s="16">
        <f t="shared" si="0"/>
        <v>0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</row>
    <row r="18" spans="1:20" x14ac:dyDescent="0.2">
      <c r="A18" s="15" t="s">
        <v>58</v>
      </c>
      <c r="B18" s="19" t="s">
        <v>59</v>
      </c>
      <c r="C18" s="17" t="s">
        <v>10</v>
      </c>
      <c r="D18" s="30">
        <v>50</v>
      </c>
      <c r="E18" s="20"/>
      <c r="F18" s="16">
        <f t="shared" si="0"/>
        <v>0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</row>
    <row r="19" spans="1:20" x14ac:dyDescent="0.2">
      <c r="A19" s="15" t="s">
        <v>14</v>
      </c>
      <c r="B19" s="19" t="s">
        <v>60</v>
      </c>
      <c r="C19" s="17" t="s">
        <v>5</v>
      </c>
      <c r="D19" s="30">
        <v>24</v>
      </c>
      <c r="E19" s="20"/>
      <c r="F19" s="16">
        <f t="shared" si="0"/>
        <v>0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</row>
    <row r="20" spans="1:20" x14ac:dyDescent="0.2">
      <c r="A20" s="15" t="s">
        <v>61</v>
      </c>
      <c r="B20" s="19" t="s">
        <v>62</v>
      </c>
      <c r="C20" s="17" t="s">
        <v>10</v>
      </c>
      <c r="D20" s="30">
        <v>6</v>
      </c>
      <c r="E20" s="20"/>
      <c r="F20" s="16">
        <f t="shared" si="0"/>
        <v>0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1:20" x14ac:dyDescent="0.2">
      <c r="A21" s="15" t="s">
        <v>15</v>
      </c>
      <c r="B21" s="19" t="s">
        <v>63</v>
      </c>
      <c r="C21" s="17" t="s">
        <v>5</v>
      </c>
      <c r="D21" s="30">
        <v>3</v>
      </c>
      <c r="E21" s="20"/>
      <c r="F21" s="16">
        <f t="shared" si="0"/>
        <v>0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</row>
    <row r="22" spans="1:20" x14ac:dyDescent="0.2">
      <c r="A22" s="15" t="s">
        <v>16</v>
      </c>
      <c r="B22" s="19" t="s">
        <v>64</v>
      </c>
      <c r="C22" s="17" t="s">
        <v>10</v>
      </c>
      <c r="D22" s="30">
        <v>3</v>
      </c>
      <c r="E22" s="20"/>
      <c r="F22" s="16">
        <f t="shared" si="0"/>
        <v>0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</row>
    <row r="23" spans="1:20" x14ac:dyDescent="0.2">
      <c r="A23" s="15" t="s">
        <v>65</v>
      </c>
      <c r="B23" s="19" t="s">
        <v>66</v>
      </c>
      <c r="C23" s="17" t="s">
        <v>5</v>
      </c>
      <c r="D23" s="30">
        <v>2</v>
      </c>
      <c r="E23" s="20"/>
      <c r="F23" s="16">
        <f t="shared" si="0"/>
        <v>0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</row>
    <row r="24" spans="1:20" x14ac:dyDescent="0.2">
      <c r="A24" s="15" t="s">
        <v>18</v>
      </c>
      <c r="B24" s="19" t="s">
        <v>19</v>
      </c>
      <c r="C24" s="17" t="s">
        <v>13</v>
      </c>
      <c r="D24" s="30">
        <v>8</v>
      </c>
      <c r="E24" s="20"/>
      <c r="F24" s="16">
        <f t="shared" si="0"/>
        <v>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</row>
    <row r="25" spans="1:20" x14ac:dyDescent="0.2">
      <c r="A25" s="15" t="s">
        <v>67</v>
      </c>
      <c r="B25" s="19" t="s">
        <v>68</v>
      </c>
      <c r="C25" s="17" t="s">
        <v>5</v>
      </c>
      <c r="D25" s="30">
        <v>5</v>
      </c>
      <c r="E25" s="20"/>
      <c r="F25" s="16">
        <f t="shared" si="0"/>
        <v>0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</row>
    <row r="26" spans="1:20" x14ac:dyDescent="0.2">
      <c r="A26" s="15" t="s">
        <v>20</v>
      </c>
      <c r="B26" s="19" t="s">
        <v>69</v>
      </c>
      <c r="C26" s="17" t="s">
        <v>5</v>
      </c>
      <c r="D26" s="30">
        <v>3</v>
      </c>
      <c r="E26" s="20"/>
      <c r="F26" s="16">
        <f t="shared" si="0"/>
        <v>0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</row>
    <row r="27" spans="1:20" x14ac:dyDescent="0.2">
      <c r="A27" s="15" t="s">
        <v>70</v>
      </c>
      <c r="B27" s="19" t="s">
        <v>71</v>
      </c>
      <c r="C27" s="17" t="s">
        <v>10</v>
      </c>
      <c r="D27" s="30">
        <v>80</v>
      </c>
      <c r="E27" s="20"/>
      <c r="F27" s="16">
        <f t="shared" si="0"/>
        <v>0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</row>
    <row r="28" spans="1:20" x14ac:dyDescent="0.2">
      <c r="A28" s="15" t="s">
        <v>72</v>
      </c>
      <c r="B28" s="19" t="s">
        <v>73</v>
      </c>
      <c r="C28" s="17" t="s">
        <v>10</v>
      </c>
      <c r="D28" s="30">
        <v>40</v>
      </c>
      <c r="E28" s="20"/>
      <c r="F28" s="16">
        <f t="shared" si="0"/>
        <v>0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</row>
    <row r="29" spans="1:20" x14ac:dyDescent="0.2">
      <c r="A29" s="15" t="s">
        <v>21</v>
      </c>
      <c r="B29" s="19" t="s">
        <v>74</v>
      </c>
      <c r="C29" s="17" t="s">
        <v>5</v>
      </c>
      <c r="D29" s="30">
        <v>3</v>
      </c>
      <c r="E29" s="20"/>
      <c r="F29" s="16">
        <f t="shared" si="0"/>
        <v>0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</row>
    <row r="30" spans="1:20" x14ac:dyDescent="0.2">
      <c r="A30" s="15" t="s">
        <v>75</v>
      </c>
      <c r="B30" s="19" t="s">
        <v>76</v>
      </c>
      <c r="C30" s="17" t="s">
        <v>5</v>
      </c>
      <c r="D30" s="30">
        <v>5</v>
      </c>
      <c r="E30" s="20"/>
      <c r="F30" s="16">
        <f t="shared" si="0"/>
        <v>0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</row>
    <row r="31" spans="1:20" x14ac:dyDescent="0.2">
      <c r="A31" s="15" t="s">
        <v>22</v>
      </c>
      <c r="B31" s="19" t="s">
        <v>77</v>
      </c>
      <c r="C31" s="17" t="s">
        <v>17</v>
      </c>
      <c r="D31" s="30">
        <v>1</v>
      </c>
      <c r="E31" s="20"/>
      <c r="F31" s="16">
        <f t="shared" si="0"/>
        <v>0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</row>
    <row r="32" spans="1:20" x14ac:dyDescent="0.2">
      <c r="A32" s="15" t="s">
        <v>23</v>
      </c>
      <c r="B32" s="19" t="s">
        <v>78</v>
      </c>
      <c r="C32" s="17" t="s">
        <v>13</v>
      </c>
      <c r="D32" s="30">
        <v>2</v>
      </c>
      <c r="E32" s="20"/>
      <c r="F32" s="16">
        <f t="shared" si="0"/>
        <v>0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</row>
    <row r="33" spans="1:20" x14ac:dyDescent="0.2">
      <c r="A33" s="15" t="s">
        <v>24</v>
      </c>
      <c r="B33" s="19" t="s">
        <v>79</v>
      </c>
      <c r="C33" s="17" t="s">
        <v>13</v>
      </c>
      <c r="D33" s="30">
        <v>1</v>
      </c>
      <c r="E33" s="20"/>
      <c r="F33" s="16">
        <f t="shared" si="0"/>
        <v>0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</row>
    <row r="34" spans="1:20" x14ac:dyDescent="0.2">
      <c r="A34" s="15" t="s">
        <v>25</v>
      </c>
      <c r="B34" s="19" t="s">
        <v>80</v>
      </c>
      <c r="C34" s="17" t="s">
        <v>26</v>
      </c>
      <c r="D34" s="30">
        <v>50</v>
      </c>
      <c r="E34" s="20"/>
      <c r="F34" s="16">
        <f t="shared" si="0"/>
        <v>0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spans="1:20" x14ac:dyDescent="0.2">
      <c r="A35" s="15" t="s">
        <v>27</v>
      </c>
      <c r="B35" s="19" t="s">
        <v>81</v>
      </c>
      <c r="C35" s="17" t="s">
        <v>12</v>
      </c>
      <c r="D35" s="30">
        <v>100</v>
      </c>
      <c r="E35" s="20"/>
      <c r="F35" s="16">
        <f t="shared" si="0"/>
        <v>0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spans="1:20" x14ac:dyDescent="0.2">
      <c r="A36" s="27" t="s">
        <v>11</v>
      </c>
      <c r="B36" s="28"/>
      <c r="C36" s="28"/>
      <c r="D36" s="28"/>
      <c r="E36" s="29"/>
      <c r="F36" s="6">
        <f>SUM(F4:F35)</f>
        <v>0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1:20" x14ac:dyDescent="0.2">
      <c r="E37" s="7"/>
      <c r="F37" s="8"/>
    </row>
    <row r="38" spans="1:20" x14ac:dyDescent="0.2">
      <c r="A38" s="21" t="s">
        <v>28</v>
      </c>
      <c r="B38" s="22"/>
      <c r="C38" s="22"/>
      <c r="D38" s="22"/>
      <c r="E38" s="23"/>
      <c r="F38" s="6">
        <f>F36</f>
        <v>0</v>
      </c>
    </row>
  </sheetData>
  <sheetProtection algorithmName="SHA-512" hashValue="jYODwDES06ekE22BYSt1jWGxCleazcTiW6Dt8mHppa2Le4xH/GXdUur7SaGXSlrD2LHdUVNo1FE5iu7MD2tddA==" saltValue="HlwHZTOZf31Epqp0Yw9w8Q==" spinCount="100000" sheet="1" objects="1" scenarios="1"/>
  <mergeCells count="3">
    <mergeCell ref="A38:E38"/>
    <mergeCell ref="A3:F3"/>
    <mergeCell ref="A36:E36"/>
  </mergeCells>
  <pageMargins left="0.7" right="0.7" top="0.75" bottom="0.75" header="0.3" footer="0.3"/>
  <pageSetup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Pricing Form</vt:lpstr>
      <vt:lpstr>'Pricing Form'!Print_Area</vt:lpstr>
      <vt:lpstr>'Pricing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E. Davis</dc:creator>
  <cp:lastModifiedBy>Brian E. Davis</cp:lastModifiedBy>
  <cp:lastPrinted>2024-03-08T12:48:57Z</cp:lastPrinted>
  <dcterms:created xsi:type="dcterms:W3CDTF">2024-03-08T12:21:01Z</dcterms:created>
  <dcterms:modified xsi:type="dcterms:W3CDTF">2024-04-05T16:48:00Z</dcterms:modified>
</cp:coreProperties>
</file>